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refMode="R1C1"/>
</workbook>
</file>

<file path=xl/calcChain.xml><?xml version="1.0" encoding="utf-8"?>
<calcChain xmlns="http://schemas.openxmlformats.org/spreadsheetml/2006/main">
  <c r="J24" i="1" l="1"/>
  <c r="J25" i="1" s="1"/>
  <c r="I24" i="1"/>
  <c r="I25" i="1" s="1"/>
  <c r="G24" i="1"/>
  <c r="G23" i="1"/>
  <c r="F23" i="1"/>
  <c r="E23" i="1"/>
  <c r="D23" i="1"/>
  <c r="C23" i="1"/>
  <c r="F22" i="1"/>
  <c r="E22" i="1"/>
  <c r="D22" i="1"/>
  <c r="F21" i="1"/>
  <c r="F24" i="1" s="1"/>
  <c r="E21" i="1"/>
  <c r="E24" i="1" s="1"/>
  <c r="D21" i="1"/>
  <c r="C21" i="1"/>
  <c r="G20" i="1"/>
  <c r="F20" i="1"/>
  <c r="E20" i="1"/>
  <c r="D20" i="1"/>
  <c r="D24" i="1" s="1"/>
  <c r="C20" i="1"/>
  <c r="C24" i="1" s="1"/>
  <c r="J19" i="1"/>
  <c r="I19" i="1"/>
  <c r="G19" i="1"/>
  <c r="F19" i="1"/>
  <c r="G18" i="1"/>
  <c r="F18" i="1"/>
  <c r="E18" i="1"/>
  <c r="D18" i="1"/>
  <c r="C18" i="1"/>
  <c r="G17" i="1"/>
  <c r="F17" i="1"/>
  <c r="E17" i="1"/>
  <c r="D17" i="1"/>
  <c r="C17" i="1"/>
  <c r="G16" i="1"/>
  <c r="F16" i="1"/>
  <c r="E16" i="1"/>
  <c r="D16" i="1"/>
  <c r="C16" i="1"/>
  <c r="G15" i="1"/>
  <c r="F15" i="1"/>
  <c r="E15" i="1"/>
  <c r="D15" i="1"/>
  <c r="C15" i="1"/>
  <c r="C19" i="1" s="1"/>
  <c r="F14" i="1"/>
  <c r="E14" i="1"/>
  <c r="E19" i="1" s="1"/>
  <c r="D14" i="1"/>
  <c r="D19" i="1" s="1"/>
  <c r="G12" i="1"/>
  <c r="G13" i="1" s="1"/>
  <c r="F12" i="1"/>
  <c r="F13" i="1" s="1"/>
  <c r="E12" i="1"/>
  <c r="E13" i="1" s="1"/>
  <c r="D12" i="1"/>
  <c r="D13" i="1" s="1"/>
  <c r="C12" i="1"/>
  <c r="C13" i="1" s="1"/>
  <c r="J11" i="1"/>
  <c r="I11" i="1"/>
  <c r="F10" i="1"/>
  <c r="E10" i="1"/>
  <c r="D10" i="1"/>
  <c r="G9" i="1"/>
  <c r="F9" i="1"/>
  <c r="E9" i="1"/>
  <c r="D9" i="1"/>
  <c r="C9" i="1"/>
  <c r="G8" i="1"/>
  <c r="G11" i="1" s="1"/>
  <c r="F8" i="1"/>
  <c r="F11" i="1" s="1"/>
  <c r="E8" i="1"/>
  <c r="E11" i="1" s="1"/>
  <c r="D8" i="1"/>
  <c r="D11" i="1" s="1"/>
  <c r="C8" i="1"/>
  <c r="C11" i="1" s="1"/>
  <c r="F25" i="1" l="1"/>
  <c r="C25" i="1"/>
  <c r="D25" i="1"/>
  <c r="G25" i="1"/>
  <c r="E25" i="1"/>
</calcChain>
</file>

<file path=xl/sharedStrings.xml><?xml version="1.0" encoding="utf-8"?>
<sst xmlns="http://schemas.openxmlformats.org/spreadsheetml/2006/main" count="32" uniqueCount="30">
  <si>
    <t>ЯСЛИ</t>
  </si>
  <si>
    <t>САД</t>
  </si>
  <si>
    <t>Прием пищи</t>
  </si>
  <si>
    <t>Наименование блюда</t>
  </si>
  <si>
    <t>Выход блюда</t>
  </si>
  <si>
    <t>Хлеб ржаной</t>
  </si>
  <si>
    <t>Итого</t>
  </si>
  <si>
    <t>Энергетическая ценность, ккал</t>
  </si>
  <si>
    <t>Батон нарезной</t>
  </si>
  <si>
    <t>Компот из сухофруктов</t>
  </si>
  <si>
    <r>
      <t xml:space="preserve">29 июня </t>
    </r>
    <r>
      <rPr>
        <b/>
        <i/>
        <sz val="18"/>
        <color theme="1"/>
        <rFont val="Times New Roman"/>
        <family val="1"/>
        <charset val="204"/>
      </rPr>
      <t>МЕНЮ</t>
    </r>
  </si>
  <si>
    <t>Пищевая ценность, г</t>
  </si>
  <si>
    <t>№ рецептуры</t>
  </si>
  <si>
    <t>Б</t>
  </si>
  <si>
    <t>Ж</t>
  </si>
  <si>
    <t>У</t>
  </si>
  <si>
    <t>завтрак</t>
  </si>
  <si>
    <t>Каша манная вязкая</t>
  </si>
  <si>
    <t>Кофе с молоком</t>
  </si>
  <si>
    <t>Бутерброд с  маслом</t>
  </si>
  <si>
    <t>второй завтрак</t>
  </si>
  <si>
    <t>Морс</t>
  </si>
  <si>
    <t>обед</t>
  </si>
  <si>
    <t>Икра кабачковая</t>
  </si>
  <si>
    <t>Суп молочный с рисом</t>
  </si>
  <si>
    <t>Макароны отварные с маслом.Тефтели из говядины</t>
  </si>
  <si>
    <t>полдник</t>
  </si>
  <si>
    <t>Омлет натуральный с маслом</t>
  </si>
  <si>
    <t>Чай не сладкий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</si>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</sst>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0" borderId="0" xfId="0" applyFont="1"/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164" fontId="4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2" fontId="4" fillId="0" borderId="1" xfId="0" applyNumberFormat="1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</cellXfs>
  <cellStyles count="3">
    <cellStyle name="Обычный" xfId="0" builtinId="0"/>
    <cellStyle name="Процентный" xfId="1" builtinId="5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29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сыр"/>
      <sheetName val="Какао"/>
      <sheetName val="каша манная"/>
      <sheetName val=" батон завтрак"/>
      <sheetName val="суп"/>
      <sheetName val="икра свеко"/>
      <sheetName val="голубцы"/>
      <sheetName val="компот"/>
      <sheetName val="хлеб"/>
      <sheetName val="печенье"/>
      <sheetName val="кефир"/>
      <sheetName val="омлет"/>
      <sheetName val="сок"/>
      <sheetName val="батон"/>
      <sheetName val="нормы"/>
      <sheetName val="сводна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L14" sqref="L14"/>
    </sheetView>
  </sheetViews>
  <sheetFormatPr defaultRowHeight="14.4" x14ac:dyDescent="0.3"/>
  <cols>
    <col min="1" max="1" width="9.21875" customWidth="1"/>
    <col min="3" max="3" width="14" customWidth="1"/>
    <col min="5" max="5" width="11.33203125" customWidth="1"/>
    <col min="6" max="6" width="11.21875" customWidth="1"/>
  </cols>
  <sheetData>
    <row r="1" spans="1:10" ht="14.4" customHeight="1" x14ac:dyDescent="0.3">
      <c r="A1" s="8"/>
      <c r="B1" s="9"/>
      <c r="C1" s="9"/>
      <c r="D1" s="9"/>
      <c r="E1" s="9"/>
      <c r="F1" s="9"/>
    </row>
    <row r="2" spans="1:10" ht="17.399999999999999" x14ac:dyDescent="0.3">
      <c r="E2" s="10"/>
    </row>
    <row r="3" spans="1:10" x14ac:dyDescent="0.3">
      <c r="A3" s="11" t="s">
        <v>10</v>
      </c>
      <c r="B3" s="12"/>
      <c r="C3" s="12"/>
      <c r="D3" s="12"/>
      <c r="E3" s="12"/>
      <c r="F3" s="12"/>
      <c r="G3" s="12"/>
      <c r="H3" s="12"/>
      <c r="I3" s="12"/>
      <c r="J3" s="13"/>
    </row>
    <row r="4" spans="1:10" x14ac:dyDescent="0.3">
      <c r="A4" s="14"/>
      <c r="B4" s="15"/>
      <c r="C4" s="15"/>
      <c r="D4" s="15"/>
      <c r="E4" s="15"/>
      <c r="F4" s="15"/>
      <c r="G4" s="15"/>
      <c r="H4" s="15"/>
      <c r="I4" s="15"/>
      <c r="J4" s="16"/>
    </row>
    <row r="5" spans="1:10" x14ac:dyDescent="0.3">
      <c r="A5" s="17"/>
      <c r="B5" s="18"/>
      <c r="C5" s="19" t="s">
        <v>1</v>
      </c>
      <c r="D5" s="20"/>
      <c r="E5" s="20"/>
      <c r="F5" s="20"/>
      <c r="G5" s="21"/>
      <c r="I5" s="19" t="s">
        <v>0</v>
      </c>
      <c r="J5" s="21"/>
    </row>
    <row r="6" spans="1:10" x14ac:dyDescent="0.3">
      <c r="A6" s="22" t="s">
        <v>2</v>
      </c>
      <c r="B6" s="22" t="s">
        <v>3</v>
      </c>
      <c r="C6" s="22" t="s">
        <v>4</v>
      </c>
      <c r="D6" s="22" t="s">
        <v>11</v>
      </c>
      <c r="E6" s="22"/>
      <c r="F6" s="22"/>
      <c r="G6" s="22" t="s">
        <v>7</v>
      </c>
      <c r="H6" s="23" t="s">
        <v>12</v>
      </c>
      <c r="I6" s="24" t="s">
        <v>4</v>
      </c>
      <c r="J6" s="25" t="s">
        <v>7</v>
      </c>
    </row>
    <row r="7" spans="1:10" x14ac:dyDescent="0.3">
      <c r="A7" s="22"/>
      <c r="B7" s="22"/>
      <c r="C7" s="22"/>
      <c r="D7" s="26" t="s">
        <v>13</v>
      </c>
      <c r="E7" s="26" t="s">
        <v>14</v>
      </c>
      <c r="F7" s="27" t="s">
        <v>15</v>
      </c>
      <c r="G7" s="22"/>
      <c r="H7" s="23"/>
      <c r="I7" s="28"/>
      <c r="J7" s="28"/>
    </row>
    <row r="8" spans="1:10" ht="41.4" x14ac:dyDescent="0.3">
      <c r="A8" s="7" t="s">
        <v>16</v>
      </c>
      <c r="B8" s="3" t="s">
        <v>17</v>
      </c>
      <c r="C8" s="1">
        <f>'[1]каша манная'!C22</f>
        <v>0</v>
      </c>
      <c r="D8" s="2">
        <f>'[1]каша манная'!F22</f>
        <v>0</v>
      </c>
      <c r="E8" s="2">
        <f>'[1]каша манная'!G22</f>
        <v>0</v>
      </c>
      <c r="F8" s="2">
        <f>'[1]каша манная'!H22</f>
        <v>0</v>
      </c>
      <c r="G8" s="2">
        <f>'[1]каша манная'!I22</f>
        <v>0</v>
      </c>
      <c r="H8" s="1">
        <v>84</v>
      </c>
      <c r="I8" s="29">
        <v>150</v>
      </c>
      <c r="J8" s="5">
        <v>130</v>
      </c>
    </row>
    <row r="9" spans="1:10" ht="46.8" x14ac:dyDescent="0.3">
      <c r="A9" s="7"/>
      <c r="B9" s="30" t="s">
        <v>18</v>
      </c>
      <c r="C9" s="1">
        <f>[1]Какао!B20</f>
        <v>0</v>
      </c>
      <c r="D9" s="2">
        <f>[1]Какао!E20</f>
        <v>0</v>
      </c>
      <c r="E9" s="2">
        <f>[1]Какао!F20</f>
        <v>0</v>
      </c>
      <c r="F9" s="2">
        <f>[1]Какао!G20</f>
        <v>0</v>
      </c>
      <c r="G9" s="2">
        <f>[1]Какао!H20</f>
        <v>0</v>
      </c>
      <c r="H9" s="1">
        <v>248</v>
      </c>
      <c r="I9" s="29">
        <v>170</v>
      </c>
      <c r="J9" s="5">
        <v>72.28</v>
      </c>
    </row>
    <row r="10" spans="1:10" ht="41.4" x14ac:dyDescent="0.3">
      <c r="A10" s="7"/>
      <c r="B10" s="3" t="s">
        <v>19</v>
      </c>
      <c r="C10" s="1">
        <v>37</v>
      </c>
      <c r="D10" s="2">
        <f>'[1] батон завтрак'!F15</f>
        <v>0</v>
      </c>
      <c r="E10" s="2">
        <f>'[1] батон завтрак'!G15</f>
        <v>0</v>
      </c>
      <c r="F10" s="2">
        <f>'[1] батон завтрак'!H15</f>
        <v>0</v>
      </c>
      <c r="G10" s="2">
        <v>93.9</v>
      </c>
      <c r="H10" s="1">
        <v>117</v>
      </c>
      <c r="I10" s="29">
        <v>25</v>
      </c>
      <c r="J10" s="5">
        <v>63.8</v>
      </c>
    </row>
    <row r="11" spans="1:10" x14ac:dyDescent="0.3">
      <c r="A11" s="31"/>
      <c r="B11" s="32"/>
      <c r="C11" s="26">
        <f>SUM(C8:C10)</f>
        <v>37</v>
      </c>
      <c r="D11" s="4">
        <f>SUM(D8:D10)</f>
        <v>0</v>
      </c>
      <c r="E11" s="4">
        <f>SUM(E8:E10)</f>
        <v>0</v>
      </c>
      <c r="F11" s="33">
        <f>SUM(F8:F10)</f>
        <v>0</v>
      </c>
      <c r="G11" s="4">
        <f>SUM(G8:G10)</f>
        <v>93.9</v>
      </c>
      <c r="H11" s="26"/>
      <c r="I11" s="34">
        <f>SUM(I8:I10)</f>
        <v>345</v>
      </c>
      <c r="J11" s="6">
        <f>SUM(J8:J10)</f>
        <v>266.08</v>
      </c>
    </row>
    <row r="12" spans="1:10" ht="27.6" x14ac:dyDescent="0.3">
      <c r="A12" s="35" t="s">
        <v>20</v>
      </c>
      <c r="B12" s="32" t="s">
        <v>21</v>
      </c>
      <c r="C12" s="1">
        <f>[1]кефир!C16</f>
        <v>0</v>
      </c>
      <c r="D12" s="2">
        <f>[1]кефир!F16</f>
        <v>0</v>
      </c>
      <c r="E12" s="2">
        <f>[1]кефир!G16</f>
        <v>0</v>
      </c>
      <c r="F12" s="2">
        <f>[1]кефир!H16</f>
        <v>0</v>
      </c>
      <c r="G12" s="2">
        <f>[1]кефир!I16</f>
        <v>0</v>
      </c>
      <c r="H12" s="1">
        <v>251</v>
      </c>
      <c r="I12" s="29">
        <v>170</v>
      </c>
      <c r="J12" s="5">
        <v>75</v>
      </c>
    </row>
    <row r="13" spans="1:10" x14ac:dyDescent="0.3">
      <c r="A13" s="31"/>
      <c r="B13" s="32"/>
      <c r="C13" s="26">
        <f>SUM(C12:C12)</f>
        <v>0</v>
      </c>
      <c r="D13" s="4">
        <f>SUM(D12:D12)</f>
        <v>0</v>
      </c>
      <c r="E13" s="4">
        <f>SUM(E12:E12)</f>
        <v>0</v>
      </c>
      <c r="F13" s="4">
        <f>SUM(F12:F12)</f>
        <v>0</v>
      </c>
      <c r="G13" s="4">
        <f>SUM(G12:G12)</f>
        <v>0</v>
      </c>
      <c r="H13" s="1"/>
      <c r="I13" s="36">
        <v>170</v>
      </c>
      <c r="J13" s="37">
        <v>75</v>
      </c>
    </row>
    <row r="14" spans="1:10" ht="41.4" x14ac:dyDescent="0.3">
      <c r="A14" s="7" t="s">
        <v>22</v>
      </c>
      <c r="B14" s="32" t="s">
        <v>23</v>
      </c>
      <c r="C14" s="1">
        <v>48</v>
      </c>
      <c r="D14" s="2">
        <f>'[1]икра свеко'!F20</f>
        <v>0</v>
      </c>
      <c r="E14" s="2">
        <f>'[1]икра свеко'!G20</f>
        <v>0</v>
      </c>
      <c r="F14" s="2">
        <f>'[1]икра свеко'!H20</f>
        <v>0</v>
      </c>
      <c r="G14" s="2">
        <v>43</v>
      </c>
      <c r="H14" s="1">
        <v>75</v>
      </c>
      <c r="I14" s="29">
        <v>30</v>
      </c>
      <c r="J14" s="29">
        <v>27</v>
      </c>
    </row>
    <row r="15" spans="1:10" ht="55.2" x14ac:dyDescent="0.3">
      <c r="A15" s="7"/>
      <c r="B15" s="32" t="s">
        <v>24</v>
      </c>
      <c r="C15" s="1">
        <f>[1]суп!C20</f>
        <v>0</v>
      </c>
      <c r="D15" s="2">
        <f>[1]суп!F20</f>
        <v>0</v>
      </c>
      <c r="E15" s="2">
        <f>[1]суп!G20</f>
        <v>0</v>
      </c>
      <c r="F15" s="2">
        <f>[1]суп!H20</f>
        <v>0</v>
      </c>
      <c r="G15" s="2">
        <f>[1]суп!I20</f>
        <v>0</v>
      </c>
      <c r="H15" s="38">
        <v>93</v>
      </c>
      <c r="I15" s="29">
        <v>170</v>
      </c>
      <c r="J15" s="5">
        <v>122.4</v>
      </c>
    </row>
    <row r="16" spans="1:10" ht="124.2" x14ac:dyDescent="0.3">
      <c r="A16" s="7"/>
      <c r="B16" s="3" t="s">
        <v>25</v>
      </c>
      <c r="C16" s="1">
        <f>[1]голубцы!C30</f>
        <v>0</v>
      </c>
      <c r="D16" s="2">
        <f>[1]голубцы!F30</f>
        <v>0</v>
      </c>
      <c r="E16" s="2">
        <f>[1]голубцы!G30</f>
        <v>0</v>
      </c>
      <c r="F16" s="2">
        <f>[1]голубцы!H30</f>
        <v>0</v>
      </c>
      <c r="G16" s="2">
        <f>[1]голубцы!I30</f>
        <v>0</v>
      </c>
      <c r="H16" s="1">
        <v>195</v>
      </c>
      <c r="I16" s="29">
        <v>150</v>
      </c>
      <c r="J16" s="29">
        <v>178.96</v>
      </c>
    </row>
    <row r="17" spans="1:10" ht="55.2" x14ac:dyDescent="0.3">
      <c r="A17" s="7"/>
      <c r="B17" s="3" t="s">
        <v>9</v>
      </c>
      <c r="C17" s="1">
        <f>[1]компот!C20</f>
        <v>0</v>
      </c>
      <c r="D17" s="2">
        <f>[1]компот!F20</f>
        <v>0</v>
      </c>
      <c r="E17" s="2">
        <f>[1]компот!G20</f>
        <v>0</v>
      </c>
      <c r="F17" s="2">
        <f>[1]компот!H20</f>
        <v>0</v>
      </c>
      <c r="G17" s="2">
        <f>[1]компот!I20</f>
        <v>0</v>
      </c>
      <c r="H17" s="1">
        <v>241</v>
      </c>
      <c r="I17" s="29">
        <v>150</v>
      </c>
      <c r="J17" s="5">
        <v>57.5</v>
      </c>
    </row>
    <row r="18" spans="1:10" ht="27.6" x14ac:dyDescent="0.3">
      <c r="A18" s="7"/>
      <c r="B18" s="32" t="s">
        <v>5</v>
      </c>
      <c r="C18" s="1">
        <f>[1]хлеб!C16</f>
        <v>0</v>
      </c>
      <c r="D18" s="2">
        <f>[1]хлеб!F16</f>
        <v>0</v>
      </c>
      <c r="E18" s="2">
        <f>[1]хлеб!G16</f>
        <v>0</v>
      </c>
      <c r="F18" s="2">
        <f>[1]хлеб!H16</f>
        <v>0</v>
      </c>
      <c r="G18" s="2">
        <f>[1]хлеб!I16</f>
        <v>0</v>
      </c>
      <c r="H18" s="1">
        <v>1</v>
      </c>
      <c r="I18" s="29">
        <v>40</v>
      </c>
      <c r="J18" s="5">
        <v>85.6</v>
      </c>
    </row>
    <row r="19" spans="1:10" x14ac:dyDescent="0.3">
      <c r="A19" s="31"/>
      <c r="B19" s="32"/>
      <c r="C19" s="26">
        <f>SUM(C14:C18)</f>
        <v>48</v>
      </c>
      <c r="D19" s="4">
        <f t="shared" ref="D19:F19" si="0">SUM(D14:D18)</f>
        <v>0</v>
      </c>
      <c r="E19" s="4">
        <f t="shared" si="0"/>
        <v>0</v>
      </c>
      <c r="F19" s="33">
        <f t="shared" si="0"/>
        <v>0</v>
      </c>
      <c r="G19" s="4">
        <f>SUM(G14:G18)</f>
        <v>43</v>
      </c>
      <c r="H19" s="1"/>
      <c r="I19" s="36">
        <f>SUM(I14:I18)</f>
        <v>540</v>
      </c>
      <c r="J19" s="36">
        <f>SUM(J14:J18)</f>
        <v>471.46000000000004</v>
      </c>
    </row>
    <row r="20" spans="1:10" ht="55.2" x14ac:dyDescent="0.3">
      <c r="A20" s="7" t="s">
        <v>26</v>
      </c>
      <c r="B20" s="32" t="s">
        <v>27</v>
      </c>
      <c r="C20" s="38">
        <f>[1]омлет!C18</f>
        <v>0</v>
      </c>
      <c r="D20" s="38">
        <f>[1]омлет!F18</f>
        <v>0</v>
      </c>
      <c r="E20" s="38">
        <f>[1]омлет!G18</f>
        <v>0</v>
      </c>
      <c r="F20" s="38">
        <f>[1]омлет!H18</f>
        <v>0</v>
      </c>
      <c r="G20" s="38">
        <f>[1]омлет!I18</f>
        <v>0</v>
      </c>
      <c r="H20" s="38">
        <v>110</v>
      </c>
      <c r="I20" s="29">
        <v>150</v>
      </c>
      <c r="J20" s="5">
        <v>157.5</v>
      </c>
    </row>
    <row r="21" spans="1:10" ht="27.6" x14ac:dyDescent="0.3">
      <c r="A21" s="7"/>
      <c r="B21" s="3" t="s">
        <v>28</v>
      </c>
      <c r="C21" s="1">
        <f>[1]сок!C16</f>
        <v>0</v>
      </c>
      <c r="D21" s="2">
        <f>[1]сок!F16</f>
        <v>0</v>
      </c>
      <c r="E21" s="2">
        <f>[1]сок!G16</f>
        <v>0</v>
      </c>
      <c r="F21" s="2">
        <f>[1]сок!H16</f>
        <v>0</v>
      </c>
      <c r="G21" s="2">
        <v>0</v>
      </c>
      <c r="H21" s="38">
        <v>399</v>
      </c>
      <c r="I21" s="29">
        <v>180</v>
      </c>
      <c r="J21" s="5">
        <v>0</v>
      </c>
    </row>
    <row r="22" spans="1:10" x14ac:dyDescent="0.3">
      <c r="A22" s="7"/>
      <c r="B22" s="32" t="s">
        <v>29</v>
      </c>
      <c r="C22" s="1">
        <v>11</v>
      </c>
      <c r="D22" s="2">
        <f>[1]печенье!F16</f>
        <v>0</v>
      </c>
      <c r="E22" s="2">
        <f>[1]печенье!G16</f>
        <v>0</v>
      </c>
      <c r="F22" s="2">
        <f>[1]печенье!H16</f>
        <v>0</v>
      </c>
      <c r="G22" s="2">
        <v>44.8</v>
      </c>
      <c r="H22" s="1">
        <v>609</v>
      </c>
      <c r="I22" s="29">
        <v>10</v>
      </c>
      <c r="J22" s="5">
        <v>40.700000000000003</v>
      </c>
    </row>
    <row r="23" spans="1:10" ht="27.6" x14ac:dyDescent="0.3">
      <c r="A23" s="7"/>
      <c r="B23" s="3" t="s">
        <v>8</v>
      </c>
      <c r="C23" s="1">
        <f>[1]батон!C17</f>
        <v>0</v>
      </c>
      <c r="D23" s="2">
        <f>[1]батон!F17</f>
        <v>0</v>
      </c>
      <c r="E23" s="2">
        <f>[1]батон!G17</f>
        <v>0</v>
      </c>
      <c r="F23" s="2">
        <f>[1]батон!H17</f>
        <v>0</v>
      </c>
      <c r="G23" s="2">
        <f>[1]батон!I17</f>
        <v>0</v>
      </c>
      <c r="H23" s="38">
        <v>117</v>
      </c>
      <c r="I23" s="29">
        <v>40</v>
      </c>
      <c r="J23" s="5">
        <v>91.6</v>
      </c>
    </row>
    <row r="24" spans="1:10" x14ac:dyDescent="0.3">
      <c r="A24" s="31"/>
      <c r="B24" s="32"/>
      <c r="C24" s="26">
        <f>SUM(C20:C23)</f>
        <v>11</v>
      </c>
      <c r="D24" s="26">
        <f t="shared" ref="D24:F24" si="1">SUM(D20:D23)</f>
        <v>0</v>
      </c>
      <c r="E24" s="26">
        <f t="shared" si="1"/>
        <v>0</v>
      </c>
      <c r="F24" s="26">
        <f t="shared" si="1"/>
        <v>0</v>
      </c>
      <c r="G24" s="4">
        <f>SUM(G20:G23)</f>
        <v>44.8</v>
      </c>
      <c r="H24" s="1"/>
      <c r="I24" s="36">
        <f>SUM(I20:I23)</f>
        <v>380</v>
      </c>
      <c r="J24" s="37">
        <f>SUM(J20:J23)</f>
        <v>289.79999999999995</v>
      </c>
    </row>
    <row r="25" spans="1:10" x14ac:dyDescent="0.3">
      <c r="A25" s="23" t="s">
        <v>6</v>
      </c>
      <c r="B25" s="23"/>
      <c r="C25" s="26">
        <f>C24+C19+C13+C11</f>
        <v>96</v>
      </c>
      <c r="D25" s="26">
        <f>SUM(D24,D19,D13,D11)</f>
        <v>0</v>
      </c>
      <c r="E25" s="26">
        <f>SUM(E24,E19,E13,E11)</f>
        <v>0</v>
      </c>
      <c r="F25" s="26">
        <f>SUM(F24,F19,F13,F11)</f>
        <v>0</v>
      </c>
      <c r="G25" s="4">
        <f>G24+G19+G13+G11</f>
        <v>181.7</v>
      </c>
      <c r="H25" s="32"/>
      <c r="I25" s="39">
        <f>I24+I19+I13+I11</f>
        <v>1435</v>
      </c>
      <c r="J25" s="39">
        <f>J24+J19+J13+J11</f>
        <v>1102.3399999999999</v>
      </c>
    </row>
  </sheetData>
  <mergeCells count="17">
    <mergeCell ref="J6:J7"/>
    <mergeCell ref="A8:A10"/>
    <mergeCell ref="A14:A18"/>
    <mergeCell ref="A20:A23"/>
    <mergeCell ref="C6:C7"/>
    <mergeCell ref="D6:F6"/>
    <mergeCell ref="G6:G7"/>
    <mergeCell ref="H6:H7"/>
    <mergeCell ref="I6:I7"/>
    <mergeCell ref="A1:F1"/>
    <mergeCell ref="A3:J4"/>
    <mergeCell ref="A5:B5"/>
    <mergeCell ref="C5:G5"/>
    <mergeCell ref="I5:J5"/>
    <mergeCell ref="A25:B25"/>
    <mergeCell ref="A6:A7"/>
    <mergeCell ref="B6:B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2026-06-26T09:30:11Z</dcterms:modified>
</cp:coreProperties>
</file>