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22" i="1" l="1"/>
  <c r="F21" i="1"/>
  <c r="E21" i="1"/>
  <c r="E22" i="1" s="1"/>
  <c r="D19" i="1"/>
  <c r="D21" i="1" s="1"/>
  <c r="C19" i="1"/>
  <c r="C21" i="1" s="1"/>
  <c r="C22" i="1" s="1"/>
  <c r="C16" i="1"/>
  <c r="D15" i="1"/>
  <c r="D16" i="1" s="1"/>
  <c r="C15" i="1"/>
  <c r="D14" i="1"/>
  <c r="C14" i="1"/>
  <c r="D10" i="1"/>
  <c r="C10" i="1"/>
  <c r="D7" i="1"/>
  <c r="C7" i="1"/>
  <c r="D6" i="1"/>
  <c r="C6" i="1"/>
  <c r="C8" i="1" s="1"/>
  <c r="D5" i="1"/>
  <c r="D8" i="1" s="1"/>
  <c r="C5" i="1"/>
  <c r="D22" i="1" l="1"/>
</calcChain>
</file>

<file path=xl/sharedStrings.xml><?xml version="1.0" encoding="utf-8"?>
<sst xmlns="http://schemas.openxmlformats.org/spreadsheetml/2006/main" count="29" uniqueCount="25">
  <si>
    <r>
      <t xml:space="preserve">16 июня </t>
    </r>
    <r>
      <rPr>
        <b/>
        <i/>
        <sz val="22"/>
        <color theme="1"/>
        <rFont val="Times New Roman"/>
        <family val="1"/>
        <charset val="204"/>
      </rPr>
      <t>МЕНЮ</t>
    </r>
  </si>
  <si>
    <t>Прием пищи</t>
  </si>
  <si>
    <t>Наименование блюда</t>
  </si>
  <si>
    <t>Выход блюда</t>
  </si>
  <si>
    <t>Энергетическая ценность</t>
  </si>
  <si>
    <t>САД</t>
  </si>
  <si>
    <t>ЯСЛИ</t>
  </si>
  <si>
    <t>завтрак 8.25-8.35</t>
  </si>
  <si>
    <t>Каша Геркулесовая</t>
  </si>
  <si>
    <t>Кофе с молоком</t>
  </si>
  <si>
    <t>Бутерброд с сыром</t>
  </si>
  <si>
    <t>2 завтрак 10.18-10.30</t>
  </si>
  <si>
    <t>Морс Вафли</t>
  </si>
  <si>
    <t>обед 11.50-12.10</t>
  </si>
  <si>
    <t>Салат из свежих огурцов</t>
  </si>
  <si>
    <t>Рассольник с мясом и сметаной</t>
  </si>
  <si>
    <t>Пюре картофельное с мясом.Суфле из печени</t>
  </si>
  <si>
    <t>Компот из ягод</t>
  </si>
  <si>
    <t>Хлеб ржаной</t>
  </si>
  <si>
    <t>полдник 15.30-15.40</t>
  </si>
  <si>
    <t>Капуста тушеная</t>
  </si>
  <si>
    <t>Апельсин</t>
  </si>
  <si>
    <t>Чай без сахара</t>
  </si>
  <si>
    <t>Батон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</si>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</sst>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2" fontId="9" fillId="0" borderId="5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9" fontId="11" fillId="0" borderId="5" xfId="1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2" fontId="11" fillId="0" borderId="5" xfId="0" applyNumberFormat="1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2" fontId="12" fillId="0" borderId="5" xfId="0" applyNumberFormat="1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9" fontId="9" fillId="0" borderId="4" xfId="0" applyNumberFormat="1" applyFont="1" applyBorder="1" applyAlignment="1">
      <alignment horizontal="center" vertical="center" wrapText="1"/>
    </xf>
    <xf numFmtId="2" fontId="9" fillId="0" borderId="5" xfId="0" applyNumberFormat="1" applyFont="1" applyBorder="1" applyAlignment="1">
      <alignment horizontal="center" vertical="center" wrapText="1"/>
    </xf>
    <xf numFmtId="9" fontId="9" fillId="0" borderId="5" xfId="0" applyNumberFormat="1" applyFont="1" applyBorder="1" applyAlignment="1">
      <alignment horizontal="center" vertical="center" wrapText="1"/>
    </xf>
    <xf numFmtId="164" fontId="11" fillId="0" borderId="5" xfId="1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2" fontId="10" fillId="0" borderId="1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3" fillId="0" borderId="0" xfId="0" applyFont="1"/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16%20&#1080;&#1102;&#1085;&#1103;%20&#1082;&#1086;&#1088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сли"/>
      <sheetName val="сад"/>
      <sheetName val="запекан тв"/>
      <sheetName val="чай без сах"/>
      <sheetName val="бутер с маслом"/>
      <sheetName val="суп карт с фрик"/>
      <sheetName val="печень"/>
      <sheetName val="макароны"/>
      <sheetName val="компот сух"/>
      <sheetName val="хлеб"/>
      <sheetName val="кефир"/>
      <sheetName val="батон"/>
      <sheetName val="салат свк с гор"/>
      <sheetName val="котлеты кап"/>
      <sheetName val="смет соус"/>
      <sheetName val="бул дом"/>
      <sheetName val="чай"/>
      <sheetName val="норм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3"/>
  <sheetViews>
    <sheetView tabSelected="1" topLeftCell="A4" workbookViewId="0">
      <selection activeCell="A2" sqref="A2:G23"/>
    </sheetView>
  </sheetViews>
  <sheetFormatPr defaultRowHeight="14.4" x14ac:dyDescent="0.3"/>
  <sheetData>
    <row r="2" spans="1:7" ht="27.6" x14ac:dyDescent="0.45">
      <c r="A2" s="1" t="s">
        <v>0</v>
      </c>
      <c r="B2" s="2"/>
      <c r="C2" s="2"/>
      <c r="D2" s="2"/>
      <c r="E2" s="2"/>
      <c r="F2" s="2"/>
      <c r="G2" s="3"/>
    </row>
    <row r="3" spans="1:7" ht="102" x14ac:dyDescent="0.3">
      <c r="A3" s="4" t="s">
        <v>1</v>
      </c>
      <c r="B3" s="4" t="s">
        <v>2</v>
      </c>
      <c r="C3" s="5" t="s">
        <v>3</v>
      </c>
      <c r="D3" s="4" t="s">
        <v>4</v>
      </c>
      <c r="E3" s="5" t="s">
        <v>3</v>
      </c>
      <c r="F3" s="6" t="s">
        <v>4</v>
      </c>
      <c r="G3" s="7"/>
    </row>
    <row r="4" spans="1:7" ht="15.6" x14ac:dyDescent="0.3">
      <c r="A4" s="8"/>
      <c r="B4" s="8"/>
      <c r="C4" s="9" t="s">
        <v>5</v>
      </c>
      <c r="D4" s="10" t="s">
        <v>5</v>
      </c>
      <c r="E4" s="11" t="s">
        <v>6</v>
      </c>
      <c r="F4" s="12" t="s">
        <v>6</v>
      </c>
      <c r="G4" s="13"/>
    </row>
    <row r="5" spans="1:7" ht="54" x14ac:dyDescent="0.3">
      <c r="A5" s="14" t="s">
        <v>7</v>
      </c>
      <c r="B5" s="15" t="s">
        <v>8</v>
      </c>
      <c r="C5" s="16">
        <f>'[1]запекан тв'!C23</f>
        <v>0</v>
      </c>
      <c r="D5" s="17">
        <f>'[1]запекан тв'!I23</f>
        <v>0</v>
      </c>
      <c r="E5" s="18">
        <v>146</v>
      </c>
      <c r="F5" s="19">
        <v>204.39999999999998</v>
      </c>
      <c r="G5" s="19"/>
    </row>
    <row r="6" spans="1:7" ht="54" x14ac:dyDescent="0.3">
      <c r="A6" s="20"/>
      <c r="B6" s="15" t="s">
        <v>9</v>
      </c>
      <c r="C6" s="16">
        <f>'[1]чай без сах'!C11</f>
        <v>0</v>
      </c>
      <c r="D6" s="17">
        <f>'[1]чай без сах'!I11</f>
        <v>0</v>
      </c>
      <c r="E6" s="18">
        <v>180</v>
      </c>
      <c r="F6" s="19">
        <v>0</v>
      </c>
      <c r="G6" s="19"/>
    </row>
    <row r="7" spans="1:7" ht="54" x14ac:dyDescent="0.3">
      <c r="A7" s="21"/>
      <c r="B7" s="15" t="s">
        <v>10</v>
      </c>
      <c r="C7" s="16">
        <f>'[1]бутер с маслом'!C17</f>
        <v>0</v>
      </c>
      <c r="D7" s="17">
        <f>'[1]бутер с маслом'!I17</f>
        <v>0</v>
      </c>
      <c r="E7" s="18">
        <v>30</v>
      </c>
      <c r="F7" s="19">
        <v>78.8</v>
      </c>
      <c r="G7" s="19"/>
    </row>
    <row r="8" spans="1:7" ht="18" x14ac:dyDescent="0.3">
      <c r="A8" s="22"/>
      <c r="B8" s="23"/>
      <c r="C8" s="24">
        <f>SUM(C5:C7)</f>
        <v>0</v>
      </c>
      <c r="D8" s="25">
        <f>SUM(D5:D7)</f>
        <v>0</v>
      </c>
      <c r="E8" s="26">
        <v>356</v>
      </c>
      <c r="F8" s="27">
        <v>283.2</v>
      </c>
      <c r="G8" s="27"/>
    </row>
    <row r="9" spans="1:7" ht="72" x14ac:dyDescent="0.3">
      <c r="A9" s="28" t="s">
        <v>11</v>
      </c>
      <c r="B9" s="23" t="s">
        <v>12</v>
      </c>
      <c r="C9" s="16">
        <v>200</v>
      </c>
      <c r="D9" s="17">
        <v>190</v>
      </c>
      <c r="E9" s="18">
        <v>170</v>
      </c>
      <c r="F9" s="29">
        <v>175</v>
      </c>
      <c r="G9" s="29"/>
    </row>
    <row r="10" spans="1:7" ht="18" x14ac:dyDescent="0.3">
      <c r="A10" s="22"/>
      <c r="B10" s="23"/>
      <c r="C10" s="24">
        <f>SUM(C9:C9)</f>
        <v>200</v>
      </c>
      <c r="D10" s="25">
        <f>SUM(D9:D9)</f>
        <v>190</v>
      </c>
      <c r="E10" s="26">
        <v>170</v>
      </c>
      <c r="F10" s="27">
        <v>175</v>
      </c>
      <c r="G10" s="27"/>
    </row>
    <row r="11" spans="1:7" ht="90" x14ac:dyDescent="0.3">
      <c r="A11" s="30" t="s">
        <v>13</v>
      </c>
      <c r="B11" s="15" t="s">
        <v>14</v>
      </c>
      <c r="C11" s="16">
        <v>50</v>
      </c>
      <c r="D11" s="17">
        <v>38.11</v>
      </c>
      <c r="E11" s="18">
        <v>30</v>
      </c>
      <c r="F11" s="19">
        <v>22.86</v>
      </c>
      <c r="G11" s="19"/>
    </row>
    <row r="12" spans="1:7" ht="108" x14ac:dyDescent="0.3">
      <c r="A12" s="30"/>
      <c r="B12" s="15" t="s">
        <v>15</v>
      </c>
      <c r="C12" s="16">
        <v>180</v>
      </c>
      <c r="D12" s="17">
        <v>120.42</v>
      </c>
      <c r="E12" s="18">
        <v>165</v>
      </c>
      <c r="F12" s="19">
        <v>110.39</v>
      </c>
      <c r="G12" s="19"/>
    </row>
    <row r="13" spans="1:7" ht="144" x14ac:dyDescent="0.3">
      <c r="A13" s="30"/>
      <c r="B13" s="15" t="s">
        <v>16</v>
      </c>
      <c r="C13" s="16">
        <v>210</v>
      </c>
      <c r="D13" s="17">
        <v>280</v>
      </c>
      <c r="E13" s="18">
        <v>160</v>
      </c>
      <c r="F13" s="19">
        <v>2100</v>
      </c>
      <c r="G13" s="19"/>
    </row>
    <row r="14" spans="1:7" ht="54" x14ac:dyDescent="0.3">
      <c r="A14" s="30"/>
      <c r="B14" s="23" t="s">
        <v>17</v>
      </c>
      <c r="C14" s="16">
        <f>'[1]компот сух'!C17</f>
        <v>0</v>
      </c>
      <c r="D14" s="17">
        <f>'[1]компот сух'!I17</f>
        <v>0</v>
      </c>
      <c r="E14" s="18">
        <v>150</v>
      </c>
      <c r="F14" s="29">
        <v>57.500000000000007</v>
      </c>
      <c r="G14" s="29"/>
    </row>
    <row r="15" spans="1:7" ht="54" x14ac:dyDescent="0.3">
      <c r="A15" s="30"/>
      <c r="B15" s="23" t="s">
        <v>18</v>
      </c>
      <c r="C15" s="16">
        <f>[1]хлеб!C13</f>
        <v>0</v>
      </c>
      <c r="D15" s="17">
        <f>[1]хлеб!I13</f>
        <v>0</v>
      </c>
      <c r="E15" s="18">
        <v>43</v>
      </c>
      <c r="F15" s="19">
        <v>92.02000000000001</v>
      </c>
      <c r="G15" s="19"/>
    </row>
    <row r="16" spans="1:7" ht="18" x14ac:dyDescent="0.3">
      <c r="A16" s="31"/>
      <c r="B16" s="23"/>
      <c r="C16" s="24">
        <f t="shared" ref="C16:D16" si="0">SUM(C11:C15)</f>
        <v>440</v>
      </c>
      <c r="D16" s="25">
        <f t="shared" si="0"/>
        <v>438.53</v>
      </c>
      <c r="E16" s="26">
        <v>548</v>
      </c>
      <c r="F16" s="27">
        <v>493.77</v>
      </c>
      <c r="G16" s="27"/>
    </row>
    <row r="17" spans="1:7" ht="72" x14ac:dyDescent="0.3">
      <c r="A17" s="32" t="s">
        <v>19</v>
      </c>
      <c r="B17" s="33" t="s">
        <v>20</v>
      </c>
      <c r="C17" s="16">
        <v>210</v>
      </c>
      <c r="D17" s="17">
        <v>266.27</v>
      </c>
      <c r="E17" s="18">
        <v>167</v>
      </c>
      <c r="F17" s="19">
        <v>205.94</v>
      </c>
      <c r="G17" s="19"/>
    </row>
    <row r="18" spans="1:7" ht="36" x14ac:dyDescent="0.3">
      <c r="A18" s="32"/>
      <c r="B18" s="33" t="s">
        <v>21</v>
      </c>
      <c r="C18" s="16">
        <v>115</v>
      </c>
      <c r="D18" s="17">
        <v>95</v>
      </c>
      <c r="E18" s="18">
        <v>100</v>
      </c>
      <c r="F18" s="34">
        <v>95</v>
      </c>
      <c r="G18" s="35"/>
    </row>
    <row r="19" spans="1:7" ht="54" x14ac:dyDescent="0.3">
      <c r="A19" s="32"/>
      <c r="B19" s="15" t="s">
        <v>22</v>
      </c>
      <c r="C19" s="16">
        <f>[1]чай!C11</f>
        <v>0</v>
      </c>
      <c r="D19" s="17">
        <f>[1]чай!I11</f>
        <v>0</v>
      </c>
      <c r="E19" s="18">
        <v>180</v>
      </c>
      <c r="F19" s="19">
        <v>0</v>
      </c>
      <c r="G19" s="19"/>
    </row>
    <row r="20" spans="1:7" ht="18" x14ac:dyDescent="0.3">
      <c r="A20" s="32"/>
      <c r="B20" s="15" t="s">
        <v>23</v>
      </c>
      <c r="C20" s="16">
        <v>40</v>
      </c>
      <c r="D20" s="17">
        <v>92</v>
      </c>
      <c r="E20" s="18">
        <v>40</v>
      </c>
      <c r="F20" s="19">
        <v>92</v>
      </c>
      <c r="G20" s="19"/>
    </row>
    <row r="21" spans="1:7" ht="18" x14ac:dyDescent="0.3">
      <c r="A21" s="22"/>
      <c r="B21" s="23"/>
      <c r="C21" s="24">
        <f>SUM(C17:C20)</f>
        <v>365</v>
      </c>
      <c r="D21" s="25">
        <f>SUM(D17:D20)</f>
        <v>453.27</v>
      </c>
      <c r="E21" s="26">
        <f>SUM(E17:E20)</f>
        <v>487</v>
      </c>
      <c r="F21" s="27">
        <f>F17+F18+F20</f>
        <v>392.94</v>
      </c>
      <c r="G21" s="27"/>
    </row>
    <row r="22" spans="1:7" ht="17.399999999999999" x14ac:dyDescent="0.3">
      <c r="A22" s="36" t="s">
        <v>24</v>
      </c>
      <c r="B22" s="37"/>
      <c r="C22" s="24">
        <f>C21+C16+C10+C8</f>
        <v>1005</v>
      </c>
      <c r="D22" s="25">
        <f>D21+D16+D10+D8</f>
        <v>1081.8</v>
      </c>
      <c r="E22" s="26">
        <f>E21+E16+E10+E8</f>
        <v>1561</v>
      </c>
      <c r="F22" s="27">
        <f>F21+F16+F10+F8</f>
        <v>1344.91</v>
      </c>
      <c r="G22" s="27"/>
    </row>
    <row r="23" spans="1:7" ht="15.6" x14ac:dyDescent="0.3">
      <c r="A23" s="38"/>
      <c r="B23" s="38"/>
      <c r="C23" s="38"/>
      <c r="D23" s="38"/>
      <c r="E23" s="38"/>
      <c r="F23" s="38"/>
      <c r="G23" s="38"/>
    </row>
  </sheetData>
  <mergeCells count="25">
    <mergeCell ref="F21:G21"/>
    <mergeCell ref="A22:B22"/>
    <mergeCell ref="F22:G22"/>
    <mergeCell ref="F16:G16"/>
    <mergeCell ref="A17:A20"/>
    <mergeCell ref="F17:G17"/>
    <mergeCell ref="F18:G18"/>
    <mergeCell ref="F19:G19"/>
    <mergeCell ref="F20:G20"/>
    <mergeCell ref="F8:G8"/>
    <mergeCell ref="F9:G9"/>
    <mergeCell ref="F10:G10"/>
    <mergeCell ref="A11:A15"/>
    <mergeCell ref="F11:G11"/>
    <mergeCell ref="F12:G12"/>
    <mergeCell ref="F13:G13"/>
    <mergeCell ref="F14:G14"/>
    <mergeCell ref="F15:G15"/>
    <mergeCell ref="A2:G2"/>
    <mergeCell ref="F3:G3"/>
    <mergeCell ref="F4:G4"/>
    <mergeCell ref="A5:A7"/>
    <mergeCell ref="F5:G5"/>
    <mergeCell ref="F6:G6"/>
    <mergeCell ref="F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2026-06-15T10:20:32Z</dcterms:modified>
</cp:coreProperties>
</file>